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WORK\el_obesp\15. ODIN.RU\2026\Алексей Постановление 05.06.2026\"/>
    </mc:Choice>
  </mc:AlternateContent>
  <xr:revisionPtr revIDLastSave="0" documentId="8_{8F33BC48-4F98-44BA-A9ED-D5CEAFD449A2}" xr6:coauthVersionLast="47" xr6:coauthVersionMax="47" xr10:uidLastSave="{00000000-0000-0000-0000-000000000000}"/>
  <bookViews>
    <workbookView xWindow="1395" yWindow="2580" windowWidth="24585" windowHeight="11370" xr2:uid="{00000000-000D-0000-FFFF-FFFF00000000}"/>
  </bookViews>
  <sheets>
    <sheet name="Лист1" sheetId="1" r:id="rId1"/>
  </sheets>
  <definedNames>
    <definedName name="_xlnm.Print_Titles" localSheetId="0">Лист1!$10:$12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6" i="1"/>
  <c r="H19" i="1"/>
  <c r="I19" i="1"/>
  <c r="J19" i="1"/>
  <c r="K19" i="1"/>
  <c r="G22" i="1"/>
  <c r="G21" i="1"/>
  <c r="H23" i="1"/>
  <c r="I23" i="1"/>
  <c r="J23" i="1"/>
  <c r="K23" i="1"/>
  <c r="K29" i="1"/>
  <c r="J29" i="1"/>
  <c r="I29" i="1"/>
  <c r="H29" i="1"/>
  <c r="G27" i="1"/>
  <c r="G28" i="1"/>
  <c r="G26" i="1"/>
  <c r="K34" i="1"/>
  <c r="J34" i="1"/>
  <c r="I34" i="1"/>
  <c r="H34" i="1"/>
  <c r="G33" i="1"/>
  <c r="G31" i="1"/>
  <c r="G34" i="1" s="1"/>
  <c r="I24" i="1" l="1"/>
  <c r="I13" i="1" s="1"/>
  <c r="J24" i="1"/>
  <c r="J13" i="1" s="1"/>
  <c r="K24" i="1"/>
  <c r="K13" i="1" s="1"/>
  <c r="G19" i="1"/>
  <c r="H24" i="1"/>
  <c r="H13" i="1" s="1"/>
  <c r="G23" i="1"/>
  <c r="G29" i="1"/>
  <c r="G24" i="1" l="1"/>
  <c r="G13" i="1" s="1"/>
</calcChain>
</file>

<file path=xl/sharedStrings.xml><?xml version="1.0" encoding="utf-8"?>
<sst xmlns="http://schemas.openxmlformats.org/spreadsheetml/2006/main" count="89" uniqueCount="74">
  <si>
    <t>Утвержден</t>
  </si>
  <si>
    <t>ПЛАН</t>
  </si>
  <si>
    <t>N п/п</t>
  </si>
  <si>
    <t>Наименование мероприятия</t>
  </si>
  <si>
    <t>Механизм реализации</t>
  </si>
  <si>
    <t>Ответственный исполнитель</t>
  </si>
  <si>
    <t>Срок реализации</t>
  </si>
  <si>
    <t>Бюджетный эффект</t>
  </si>
  <si>
    <t>Оценка бюджетного эффекта, млн. руб.</t>
  </si>
  <si>
    <t>Итого за 2026-2029 годы</t>
  </si>
  <si>
    <t>Всего бюджетный эффект</t>
  </si>
  <si>
    <t>Мероприятия, направленные на увеличение доходов бюджета</t>
  </si>
  <si>
    <t>Мероприятия по улучшению администрирования доходов</t>
  </si>
  <si>
    <t>2026-2029 годы</t>
  </si>
  <si>
    <t>Дополнительные поступления доходов в бюджет</t>
  </si>
  <si>
    <t>Вовлечение в налоговый оборот объектов недвижимости (включая земельные участки)</t>
  </si>
  <si>
    <t>Принятие мер по легализации теневой занятости и налогообложению выплачиваемых доходов</t>
  </si>
  <si>
    <t>Бюджетный эффект от мероприятий по улучшению администрирования доходов</t>
  </si>
  <si>
    <t>Мероприятия по управлению неналоговыми доходами</t>
  </si>
  <si>
    <t>Анализ имеющейся собственности и внесение изменений в план приватизации</t>
  </si>
  <si>
    <t>Принятие мер по взысканию просроченной дебиторской задолженности по неналоговым доходам</t>
  </si>
  <si>
    <t>Улучшение качества администрирования</t>
  </si>
  <si>
    <t>Поступления в бюджет сумм дебиторской задолженности</t>
  </si>
  <si>
    <t>Бюджетный эффект от мероприятий по управлению неналоговыми доходами</t>
  </si>
  <si>
    <t>Бюджетный эффект от мероприятий по увеличению доходов</t>
  </si>
  <si>
    <t>Мероприятия по оптимизации расходов бюджета</t>
  </si>
  <si>
    <t>2027-2029 годы</t>
  </si>
  <si>
    <t>Сокращение расходов бюджета</t>
  </si>
  <si>
    <t>Осуществление капитальных вложений после проведения оценки приоритетности и/или завершения работ на объектах в высокой степени готовности</t>
  </si>
  <si>
    <t>Бюджетный эффект от мероприятий по оптимизации расходов бюджета</t>
  </si>
  <si>
    <t>Мероприятия по оптимизации структуры и уровня государственного и муниципального долга</t>
  </si>
  <si>
    <t>Рефинансирование действующих кредитных линий (привлечение новых кредитных линий по более низким процентным ставкам в случае снижения ключевой ставки Банка России)</t>
  </si>
  <si>
    <t>Ставка по кредитам не более чем уровень ключевой ставки, установленный Центральным банком Российской Федерации, увеличенный на 2,5 процента годовых</t>
  </si>
  <si>
    <t>2026 год</t>
  </si>
  <si>
    <t>Бюджетный эффект от мероприятий по оптимизации структуры и уровня государственного и муниципального долга</t>
  </si>
  <si>
    <t>1.1</t>
  </si>
  <si>
    <t>1.1.1</t>
  </si>
  <si>
    <t>1.1.2</t>
  </si>
  <si>
    <t>1.1.3</t>
  </si>
  <si>
    <t>1.2.</t>
  </si>
  <si>
    <t>1.2.1</t>
  </si>
  <si>
    <t>2.1.</t>
  </si>
  <si>
    <t>2.2</t>
  </si>
  <si>
    <t>2.3.</t>
  </si>
  <si>
    <t>3.1.</t>
  </si>
  <si>
    <t>3.2.</t>
  </si>
  <si>
    <t>постановлением Администрации</t>
  </si>
  <si>
    <t>Одинцовского городского округа Московской области</t>
  </si>
  <si>
    <t>МЕРОПРИЯТИЙ ПО ОЗДОРОВЛЕНИЮ МУНИЦИПАЛЬНЫХ ФИНАНСОВ</t>
  </si>
  <si>
    <t>ОДИНЦОВСКОГО ГОРОДСКОГО ОКРУГА МОСКОВСКОЙ ОБЛАСТИ НА ПЕРИОД 2026-2029 ГОДОВ</t>
  </si>
  <si>
    <t>Оптимизация расходов на материально-техническое обеспечение деятельности органов местного самоуправления и муниципальных учреждений</t>
  </si>
  <si>
    <t>Внесение изменений в муниципальные программы, решение о бюджете</t>
  </si>
  <si>
    <t>Оптимизация предельной численности работников органов местного самоуправления и подведомственных учреждений</t>
  </si>
  <si>
    <t>Актуализация нормативных правовых актов городского округа, устанавливающих предельную численность работников органов местного самоуправления и подведомственных учреждений</t>
  </si>
  <si>
    <t>Заместители Главы округа</t>
  </si>
  <si>
    <t>Оптимизация расходов капитального характера (строительство, реконструкция, капитальный ремонт) и расходов на приобретение имущества</t>
  </si>
  <si>
    <t>Мониторинг процентных ставок по кредитам кредитных организаций в целях оптимизации расходов на обслуживание муниципального долга.</t>
  </si>
  <si>
    <t>Финансово-казначейское управление</t>
  </si>
  <si>
    <t>Заключение дополнительного соглашения с Министерством экономики и финансов Московской области</t>
  </si>
  <si>
    <t xml:space="preserve">Сокращение расходов бюджета </t>
  </si>
  <si>
    <t>Перенос погашения 1/2 задолженности по бюджетным кредитам на 2030 год</t>
  </si>
  <si>
    <t xml:space="preserve">Снижение задолженности в бюджет Одинцовского городского округа по налоговым платежам </t>
  </si>
  <si>
    <t>Реализация мероприятий Плана развития доходной базы консолидированного бюджета Московской области в Одинцовском городском округе Московской области по вовлечению объектов недвижимости в налоговый оборот</t>
  </si>
  <si>
    <t>Реализация мероприятий Плана развития доходной базы консолидированного бюджета Московской области в Одинцовском городском округе Московской области по противодействию нелегальной занятости, выводу организаций из "теневого" сектора экономики.
Функционирование  Рабочей группы по противодействию нелегальной занятости на территории Одинцовского городского округа</t>
  </si>
  <si>
    <t>Реализация плана приватизации муниципального имущества для его вовлечения в экономический оборот</t>
  </si>
  <si>
    <t>Комитет по управлению муниципальным имуществом</t>
  </si>
  <si>
    <t>Главные администраторы доходов бюджета округа</t>
  </si>
  <si>
    <t>1.2.2</t>
  </si>
  <si>
    <t>Принятие мер по взысканию задолженности по налогам в рамках Плана развития доходной базы консолидированного бюджета Московской области в Одинцовском городском округе Московской области:
 - урегулирование задолженности муниципальных предприятий, учреждений и организаций;
 - урегулирование задолженности муниципальных служащих, работников органов местного самоуправления, 
подведомственных учреждений и организаций;
 - снижение задолженности юридических и физических лиц</t>
  </si>
  <si>
    <t>Заместители Главы округа, Финансово-казначейское управление</t>
  </si>
  <si>
    <t>Управление муниципального земельного контроля и экологии</t>
  </si>
  <si>
    <t>Финансово-казначейское управление,
МРИ ФНС России № 22 
по Московской области,
начальники ТУ</t>
  </si>
  <si>
    <t>Финансово-казначейское управление, 
МРИ ФНС России № 22 
по Московской области</t>
  </si>
  <si>
    <t>от 05.06.2026 г. № 3129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</si>
</sst>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B1" workbookViewId="0">
      <selection activeCell="N11" sqref="N11"/>
    </sheetView>
  </sheetViews>
  <sheetFormatPr defaultColWidth="9.140625" defaultRowHeight="15" x14ac:dyDescent="0.25"/>
  <cols>
    <col min="1" max="1" width="7.7109375" style="3" customWidth="1"/>
    <col min="2" max="2" width="36.7109375" style="1" customWidth="1"/>
    <col min="3" max="3" width="67.85546875" style="1" customWidth="1"/>
    <col min="4" max="4" width="26.5703125" style="1" customWidth="1"/>
    <col min="5" max="5" width="14.42578125" style="1" customWidth="1"/>
    <col min="6" max="6" width="17.7109375" style="1" customWidth="1"/>
    <col min="7" max="16384" width="9.140625" style="1"/>
  </cols>
  <sheetData>
    <row r="1" spans="1:11" x14ac:dyDescent="0.25">
      <c r="A1" s="4"/>
      <c r="I1" s="5"/>
      <c r="K1" s="5" t="s">
        <v>0</v>
      </c>
    </row>
    <row r="2" spans="1:11" x14ac:dyDescent="0.25">
      <c r="A2" s="4"/>
      <c r="I2" s="5"/>
      <c r="K2" s="5" t="s">
        <v>46</v>
      </c>
    </row>
    <row r="3" spans="1:11" x14ac:dyDescent="0.25">
      <c r="A3" s="4"/>
      <c r="I3" s="5"/>
      <c r="K3" s="5" t="s">
        <v>47</v>
      </c>
    </row>
    <row r="4" spans="1:11" x14ac:dyDescent="0.25">
      <c r="A4" s="4"/>
      <c r="I4" s="5"/>
      <c r="K4" s="5" t="s">
        <v>73</v>
      </c>
    </row>
    <row r="5" spans="1:11" x14ac:dyDescent="0.25">
      <c r="A5" s="6"/>
    </row>
    <row r="6" spans="1:11" x14ac:dyDescent="0.2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 t="s">
        <v>48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 t="s">
        <v>49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9.75" customHeight="1" x14ac:dyDescent="0.25">
      <c r="A9" s="6"/>
    </row>
    <row r="10" spans="1:11" ht="20.25" customHeight="1" x14ac:dyDescent="0.25">
      <c r="A10" s="15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/>
      <c r="I10" s="13"/>
      <c r="J10" s="13"/>
      <c r="K10" s="13"/>
    </row>
    <row r="11" spans="1:11" ht="60" x14ac:dyDescent="0.25">
      <c r="A11" s="15"/>
      <c r="B11" s="13"/>
      <c r="C11" s="13"/>
      <c r="D11" s="13"/>
      <c r="E11" s="13"/>
      <c r="F11" s="13"/>
      <c r="G11" s="7" t="s">
        <v>9</v>
      </c>
      <c r="H11" s="7">
        <v>2026</v>
      </c>
      <c r="I11" s="7">
        <v>2027</v>
      </c>
      <c r="J11" s="7">
        <v>2028</v>
      </c>
      <c r="K11" s="7">
        <v>2029</v>
      </c>
    </row>
    <row r="12" spans="1:11" x14ac:dyDescent="0.25">
      <c r="A12" s="8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</row>
    <row r="13" spans="1:11" x14ac:dyDescent="0.25">
      <c r="A13" s="14" t="s">
        <v>10</v>
      </c>
      <c r="B13" s="14"/>
      <c r="C13" s="14"/>
      <c r="D13" s="14"/>
      <c r="E13" s="14"/>
      <c r="F13" s="14"/>
      <c r="G13" s="7">
        <f>G24+G29+G34</f>
        <v>2479.4999999999995</v>
      </c>
      <c r="H13" s="7">
        <f t="shared" ref="H13:K13" si="0">H24+H29+H34</f>
        <v>753.3</v>
      </c>
      <c r="I13" s="7">
        <f t="shared" si="0"/>
        <v>555.4</v>
      </c>
      <c r="J13" s="7">
        <f t="shared" si="0"/>
        <v>585.4</v>
      </c>
      <c r="K13" s="7">
        <f t="shared" si="0"/>
        <v>585.4</v>
      </c>
    </row>
    <row r="14" spans="1:11" x14ac:dyDescent="0.25">
      <c r="A14" s="8">
        <v>1</v>
      </c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5">
      <c r="A15" s="8" t="s">
        <v>35</v>
      </c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35" x14ac:dyDescent="0.25">
      <c r="A16" s="8" t="s">
        <v>36</v>
      </c>
      <c r="B16" s="9" t="s">
        <v>61</v>
      </c>
      <c r="C16" s="9" t="s">
        <v>68</v>
      </c>
      <c r="D16" s="11" t="s">
        <v>71</v>
      </c>
      <c r="E16" s="7" t="s">
        <v>13</v>
      </c>
      <c r="F16" s="7" t="s">
        <v>14</v>
      </c>
      <c r="G16" s="7">
        <f>SUM(H16:K16)</f>
        <v>1038</v>
      </c>
      <c r="H16" s="7">
        <v>223</v>
      </c>
      <c r="I16" s="7">
        <v>251</v>
      </c>
      <c r="J16" s="7">
        <v>282</v>
      </c>
      <c r="K16" s="7">
        <v>282</v>
      </c>
    </row>
    <row r="17" spans="1:11" ht="83.25" customHeight="1" x14ac:dyDescent="0.25">
      <c r="A17" s="8" t="s">
        <v>37</v>
      </c>
      <c r="B17" s="9" t="s">
        <v>15</v>
      </c>
      <c r="C17" s="9" t="s">
        <v>62</v>
      </c>
      <c r="D17" s="11" t="s">
        <v>70</v>
      </c>
      <c r="E17" s="7" t="s">
        <v>13</v>
      </c>
      <c r="F17" s="7" t="s">
        <v>14</v>
      </c>
      <c r="G17" s="7">
        <f t="shared" ref="G17:G18" si="1">SUM(H17:K17)</f>
        <v>41.6</v>
      </c>
      <c r="H17" s="7">
        <v>10.4</v>
      </c>
      <c r="I17" s="7">
        <v>10.4</v>
      </c>
      <c r="J17" s="7">
        <v>10.4</v>
      </c>
      <c r="K17" s="7">
        <v>10.4</v>
      </c>
    </row>
    <row r="18" spans="1:11" ht="105" x14ac:dyDescent="0.25">
      <c r="A18" s="8" t="s">
        <v>38</v>
      </c>
      <c r="B18" s="9" t="s">
        <v>16</v>
      </c>
      <c r="C18" s="9" t="s">
        <v>63</v>
      </c>
      <c r="D18" s="11" t="s">
        <v>72</v>
      </c>
      <c r="E18" s="7" t="s">
        <v>13</v>
      </c>
      <c r="F18" s="7" t="s">
        <v>14</v>
      </c>
      <c r="G18" s="7">
        <f t="shared" si="1"/>
        <v>15.6</v>
      </c>
      <c r="H18" s="7">
        <v>3.9</v>
      </c>
      <c r="I18" s="7">
        <v>3.9</v>
      </c>
      <c r="J18" s="7">
        <v>3.9</v>
      </c>
      <c r="K18" s="7">
        <v>3.9</v>
      </c>
    </row>
    <row r="19" spans="1:11" ht="19.5" customHeight="1" x14ac:dyDescent="0.25">
      <c r="A19" s="14" t="s">
        <v>17</v>
      </c>
      <c r="B19" s="14"/>
      <c r="C19" s="14"/>
      <c r="D19" s="14"/>
      <c r="E19" s="14"/>
      <c r="F19" s="14"/>
      <c r="G19" s="7">
        <f>G16+G17+G18</f>
        <v>1095.1999999999998</v>
      </c>
      <c r="H19" s="7">
        <f t="shared" ref="H19:K19" si="2">H16+H17+H18</f>
        <v>237.3</v>
      </c>
      <c r="I19" s="7">
        <f t="shared" si="2"/>
        <v>265.29999999999995</v>
      </c>
      <c r="J19" s="7">
        <f t="shared" si="2"/>
        <v>296.29999999999995</v>
      </c>
      <c r="K19" s="7">
        <f t="shared" si="2"/>
        <v>296.29999999999995</v>
      </c>
    </row>
    <row r="20" spans="1:11" ht="24" customHeight="1" x14ac:dyDescent="0.25">
      <c r="A20" s="8" t="s">
        <v>39</v>
      </c>
      <c r="B20" s="14" t="s">
        <v>18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60" x14ac:dyDescent="0.25">
      <c r="A21" s="8" t="s">
        <v>40</v>
      </c>
      <c r="B21" s="9" t="s">
        <v>64</v>
      </c>
      <c r="C21" s="9" t="s">
        <v>19</v>
      </c>
      <c r="D21" s="11" t="s">
        <v>65</v>
      </c>
      <c r="E21" s="7" t="s">
        <v>13</v>
      </c>
      <c r="F21" s="7" t="s">
        <v>14</v>
      </c>
      <c r="G21" s="7">
        <f>SUM(H21:K21)</f>
        <v>41</v>
      </c>
      <c r="H21" s="7">
        <v>35</v>
      </c>
      <c r="I21" s="7">
        <v>2</v>
      </c>
      <c r="J21" s="7">
        <v>2</v>
      </c>
      <c r="K21" s="7">
        <v>2</v>
      </c>
    </row>
    <row r="22" spans="1:11" ht="60" x14ac:dyDescent="0.25">
      <c r="A22" s="8" t="s">
        <v>67</v>
      </c>
      <c r="B22" s="9" t="s">
        <v>20</v>
      </c>
      <c r="C22" s="9" t="s">
        <v>21</v>
      </c>
      <c r="D22" s="11" t="s">
        <v>66</v>
      </c>
      <c r="E22" s="7" t="s">
        <v>13</v>
      </c>
      <c r="F22" s="7" t="s">
        <v>22</v>
      </c>
      <c r="G22" s="7">
        <f>SUM(H22:K22)</f>
        <v>43</v>
      </c>
      <c r="H22" s="7">
        <v>12</v>
      </c>
      <c r="I22" s="7">
        <v>11</v>
      </c>
      <c r="J22" s="7">
        <v>10</v>
      </c>
      <c r="K22" s="7">
        <v>10</v>
      </c>
    </row>
    <row r="23" spans="1:11" ht="21" customHeight="1" x14ac:dyDescent="0.25">
      <c r="A23" s="14" t="s">
        <v>23</v>
      </c>
      <c r="B23" s="14"/>
      <c r="C23" s="14"/>
      <c r="D23" s="14"/>
      <c r="E23" s="14"/>
      <c r="F23" s="14"/>
      <c r="G23" s="7">
        <f>SUM(G21:G22)</f>
        <v>84</v>
      </c>
      <c r="H23" s="7">
        <f t="shared" ref="H23:K23" si="3">SUM(H21:H22)</f>
        <v>47</v>
      </c>
      <c r="I23" s="7">
        <f t="shared" si="3"/>
        <v>13</v>
      </c>
      <c r="J23" s="7">
        <f t="shared" si="3"/>
        <v>12</v>
      </c>
      <c r="K23" s="7">
        <f t="shared" si="3"/>
        <v>12</v>
      </c>
    </row>
    <row r="24" spans="1:11" ht="18" customHeight="1" x14ac:dyDescent="0.25">
      <c r="A24" s="14" t="s">
        <v>24</v>
      </c>
      <c r="B24" s="14"/>
      <c r="C24" s="14"/>
      <c r="D24" s="14"/>
      <c r="E24" s="14"/>
      <c r="F24" s="14"/>
      <c r="G24" s="7">
        <f>G19+G23</f>
        <v>1179.1999999999998</v>
      </c>
      <c r="H24" s="7">
        <f t="shared" ref="H24:K24" si="4">H19+H23</f>
        <v>284.3</v>
      </c>
      <c r="I24" s="7">
        <f t="shared" si="4"/>
        <v>278.29999999999995</v>
      </c>
      <c r="J24" s="7">
        <f t="shared" si="4"/>
        <v>308.29999999999995</v>
      </c>
      <c r="K24" s="7">
        <f t="shared" si="4"/>
        <v>308.29999999999995</v>
      </c>
    </row>
    <row r="25" spans="1:11" ht="22.5" customHeight="1" x14ac:dyDescent="0.25">
      <c r="A25" s="10">
        <v>2</v>
      </c>
      <c r="B25" s="14" t="s">
        <v>25</v>
      </c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68.25" customHeight="1" x14ac:dyDescent="0.25">
      <c r="A26" s="10" t="s">
        <v>41</v>
      </c>
      <c r="B26" s="9" t="s">
        <v>52</v>
      </c>
      <c r="C26" s="9" t="s">
        <v>53</v>
      </c>
      <c r="D26" s="9" t="s">
        <v>54</v>
      </c>
      <c r="E26" s="9" t="s">
        <v>26</v>
      </c>
      <c r="F26" s="9" t="s">
        <v>27</v>
      </c>
      <c r="G26" s="7">
        <f>SUM(H26:K26)</f>
        <v>552</v>
      </c>
      <c r="H26" s="7">
        <v>0</v>
      </c>
      <c r="I26" s="7">
        <v>184</v>
      </c>
      <c r="J26" s="7">
        <v>184</v>
      </c>
      <c r="K26" s="7">
        <v>184</v>
      </c>
    </row>
    <row r="27" spans="1:11" ht="75" x14ac:dyDescent="0.25">
      <c r="A27" s="10" t="s">
        <v>42</v>
      </c>
      <c r="B27" s="9" t="s">
        <v>50</v>
      </c>
      <c r="C27" s="9" t="s">
        <v>51</v>
      </c>
      <c r="D27" s="9" t="s">
        <v>69</v>
      </c>
      <c r="E27" s="9" t="s">
        <v>13</v>
      </c>
      <c r="F27" s="9" t="s">
        <v>27</v>
      </c>
      <c r="G27" s="7">
        <f t="shared" ref="G27:G28" si="5">SUM(H27:K27)</f>
        <v>195.60000000000002</v>
      </c>
      <c r="H27" s="7">
        <v>6</v>
      </c>
      <c r="I27" s="7">
        <v>63.2</v>
      </c>
      <c r="J27" s="7">
        <v>63.2</v>
      </c>
      <c r="K27" s="7">
        <v>63.2</v>
      </c>
    </row>
    <row r="28" spans="1:11" ht="60" x14ac:dyDescent="0.25">
      <c r="A28" s="10" t="s">
        <v>43</v>
      </c>
      <c r="B28" s="9" t="s">
        <v>55</v>
      </c>
      <c r="C28" s="9" t="s">
        <v>28</v>
      </c>
      <c r="D28" s="9" t="s">
        <v>54</v>
      </c>
      <c r="E28" s="9" t="s">
        <v>13</v>
      </c>
      <c r="F28" s="9" t="s">
        <v>27</v>
      </c>
      <c r="G28" s="7">
        <f t="shared" si="5"/>
        <v>128</v>
      </c>
      <c r="H28" s="7">
        <v>68</v>
      </c>
      <c r="I28" s="7">
        <v>20</v>
      </c>
      <c r="J28" s="7">
        <v>20</v>
      </c>
      <c r="K28" s="7">
        <v>20</v>
      </c>
    </row>
    <row r="29" spans="1:11" ht="21" customHeight="1" x14ac:dyDescent="0.25">
      <c r="A29" s="14" t="s">
        <v>29</v>
      </c>
      <c r="B29" s="14"/>
      <c r="C29" s="14"/>
      <c r="D29" s="14"/>
      <c r="E29" s="14"/>
      <c r="F29" s="14"/>
      <c r="G29" s="7">
        <f>SUM(G26:G28)</f>
        <v>875.6</v>
      </c>
      <c r="H29" s="7">
        <f t="shared" ref="H29:K29" si="6">SUM(H26:H28)</f>
        <v>74</v>
      </c>
      <c r="I29" s="7">
        <f t="shared" si="6"/>
        <v>267.2</v>
      </c>
      <c r="J29" s="7">
        <f t="shared" si="6"/>
        <v>267.2</v>
      </c>
      <c r="K29" s="7">
        <f t="shared" si="6"/>
        <v>267.2</v>
      </c>
    </row>
    <row r="30" spans="1:11" ht="23.25" customHeight="1" x14ac:dyDescent="0.25">
      <c r="A30" s="10">
        <v>3</v>
      </c>
      <c r="B30" s="14" t="s">
        <v>30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45" customHeight="1" x14ac:dyDescent="0.25">
      <c r="A31" s="16" t="s">
        <v>44</v>
      </c>
      <c r="B31" s="14" t="s">
        <v>31</v>
      </c>
      <c r="C31" s="9" t="s">
        <v>56</v>
      </c>
      <c r="D31" s="14" t="s">
        <v>57</v>
      </c>
      <c r="E31" s="14" t="s">
        <v>13</v>
      </c>
      <c r="F31" s="14" t="s">
        <v>27</v>
      </c>
      <c r="G31" s="13">
        <f>SUM(H31:K32)</f>
        <v>29.700000000000003</v>
      </c>
      <c r="H31" s="13">
        <v>0</v>
      </c>
      <c r="I31" s="13">
        <v>9.9</v>
      </c>
      <c r="J31" s="13">
        <v>9.9</v>
      </c>
      <c r="K31" s="13">
        <v>9.9</v>
      </c>
    </row>
    <row r="32" spans="1:11" ht="57" customHeight="1" x14ac:dyDescent="0.25">
      <c r="A32" s="16"/>
      <c r="B32" s="14"/>
      <c r="C32" s="9" t="s">
        <v>32</v>
      </c>
      <c r="D32" s="14"/>
      <c r="E32" s="14"/>
      <c r="F32" s="14"/>
      <c r="G32" s="13"/>
      <c r="H32" s="13"/>
      <c r="I32" s="13"/>
      <c r="J32" s="13"/>
      <c r="K32" s="13"/>
    </row>
    <row r="33" spans="1:11" ht="58.5" customHeight="1" x14ac:dyDescent="0.25">
      <c r="A33" s="10" t="s">
        <v>45</v>
      </c>
      <c r="B33" s="9" t="s">
        <v>60</v>
      </c>
      <c r="C33" s="9" t="s">
        <v>58</v>
      </c>
      <c r="D33" s="9" t="s">
        <v>57</v>
      </c>
      <c r="E33" s="9" t="s">
        <v>33</v>
      </c>
      <c r="F33" s="9" t="s">
        <v>59</v>
      </c>
      <c r="G33" s="7">
        <f>SUM(H33:K33)</f>
        <v>395</v>
      </c>
      <c r="H33" s="7">
        <v>395</v>
      </c>
      <c r="I33" s="7">
        <v>0</v>
      </c>
      <c r="J33" s="7">
        <v>0</v>
      </c>
      <c r="K33" s="7">
        <v>0</v>
      </c>
    </row>
    <row r="34" spans="1:11" x14ac:dyDescent="0.25">
      <c r="A34" s="14" t="s">
        <v>34</v>
      </c>
      <c r="B34" s="14"/>
      <c r="C34" s="14"/>
      <c r="D34" s="14"/>
      <c r="E34" s="14"/>
      <c r="F34" s="14"/>
      <c r="G34" s="7">
        <f>G31+G33</f>
        <v>424.7</v>
      </c>
      <c r="H34" s="7">
        <f t="shared" ref="H34:K34" si="7">H31+H33</f>
        <v>395</v>
      </c>
      <c r="I34" s="7">
        <f t="shared" si="7"/>
        <v>9.9</v>
      </c>
      <c r="J34" s="7">
        <f t="shared" si="7"/>
        <v>9.9</v>
      </c>
      <c r="K34" s="7">
        <f t="shared" si="7"/>
        <v>9.9</v>
      </c>
    </row>
    <row r="35" spans="1:11" x14ac:dyDescent="0.25">
      <c r="A35" s="2"/>
    </row>
  </sheetData>
  <mergeCells count="31">
    <mergeCell ref="B10:B11"/>
    <mergeCell ref="C10:C11"/>
    <mergeCell ref="D10:D11"/>
    <mergeCell ref="E10:E11"/>
    <mergeCell ref="A34:F34"/>
    <mergeCell ref="A23:F23"/>
    <mergeCell ref="A24:F24"/>
    <mergeCell ref="B25:K25"/>
    <mergeCell ref="A29:F29"/>
    <mergeCell ref="B30:K30"/>
    <mergeCell ref="A31:A32"/>
    <mergeCell ref="B31:B32"/>
    <mergeCell ref="D31:D32"/>
    <mergeCell ref="E31:E32"/>
    <mergeCell ref="F31:F32"/>
    <mergeCell ref="A6:K6"/>
    <mergeCell ref="A7:K7"/>
    <mergeCell ref="A8:K8"/>
    <mergeCell ref="G31:G32"/>
    <mergeCell ref="H31:H32"/>
    <mergeCell ref="I31:I32"/>
    <mergeCell ref="J31:J32"/>
    <mergeCell ref="K31:K32"/>
    <mergeCell ref="A19:F19"/>
    <mergeCell ref="B20:K20"/>
    <mergeCell ref="G10:K10"/>
    <mergeCell ref="A13:F13"/>
    <mergeCell ref="B14:K14"/>
    <mergeCell ref="B15:K15"/>
    <mergeCell ref="F10:F11"/>
    <mergeCell ref="A10:A11"/>
  </mergeCells>
  <pageMargins left="0" right="0" top="0.35433070866141736" bottom="0.35433070866141736" header="0.31496062992125984" footer="0.11811023622047245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Вавилина Елена Владимировна</dc:creator>
  <cp:lastModifiedBy>Синдяшкина Елена Сергеевна</cp:lastModifiedBy>
  <cp:lastPrinted>2026-06-05T08:09:35Z</cp:lastPrinted>
  <dcterms:created xsi:type="dcterms:W3CDTF">2026-06-01T12:34:06Z</dcterms:created>
  <dcterms:modified xsi:type="dcterms:W3CDTF">2026-06-05T09:29:50Z</dcterms:modified>
</cp:coreProperties>
</file>